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19095" windowHeight="10740" activeTab="2"/>
  </bookViews>
  <sheets>
    <sheet name="Allocation Rate" sheetId="1" r:id="rId1"/>
    <sheet name="Cost of Each Test" sheetId="2" r:id="rId2"/>
    <sheet name="Verification" sheetId="3" r:id="rId3"/>
  </sheets>
  <calcPr calcId="145621"/>
</workbook>
</file>

<file path=xl/calcChain.xml><?xml version="1.0" encoding="utf-8"?>
<calcChain xmlns="http://schemas.openxmlformats.org/spreadsheetml/2006/main">
  <c r="B46" i="3" l="1"/>
  <c r="C45" i="3" s="1"/>
  <c r="D45" i="3" s="1"/>
  <c r="B37" i="3"/>
  <c r="C36" i="3" s="1"/>
  <c r="D36" i="3" s="1"/>
  <c r="B28" i="3"/>
  <c r="C27" i="3" s="1"/>
  <c r="D27" i="3" s="1"/>
  <c r="B19" i="3"/>
  <c r="C18" i="3" s="1"/>
  <c r="D18" i="3" s="1"/>
  <c r="C8" i="3"/>
  <c r="D8" i="3" s="1"/>
  <c r="C6" i="3"/>
  <c r="D6" i="3" s="1"/>
  <c r="B10" i="3"/>
  <c r="C7" i="3" s="1"/>
  <c r="D7" i="3" s="1"/>
  <c r="B8" i="2"/>
  <c r="C6" i="2" s="1"/>
  <c r="B10" i="1"/>
  <c r="C8" i="1" s="1"/>
  <c r="C9" i="3" l="1"/>
  <c r="D9" i="3" s="1"/>
  <c r="E9" i="3" s="1"/>
  <c r="C42" i="3"/>
  <c r="D42" i="3" s="1"/>
  <c r="C44" i="3"/>
  <c r="D44" i="3" s="1"/>
  <c r="C43" i="3"/>
  <c r="D43" i="3" s="1"/>
  <c r="C33" i="3"/>
  <c r="D33" i="3" s="1"/>
  <c r="C35" i="3"/>
  <c r="D35" i="3" s="1"/>
  <c r="C34" i="3"/>
  <c r="D34" i="3" s="1"/>
  <c r="C24" i="3"/>
  <c r="D24" i="3" s="1"/>
  <c r="C26" i="3"/>
  <c r="D26" i="3" s="1"/>
  <c r="C25" i="3"/>
  <c r="D25" i="3" s="1"/>
  <c r="C15" i="3"/>
  <c r="D15" i="3" s="1"/>
  <c r="C16" i="3"/>
  <c r="D16" i="3" s="1"/>
  <c r="C17" i="3"/>
  <c r="D17" i="3" s="1"/>
  <c r="D6" i="2"/>
  <c r="D5" i="2"/>
  <c r="C5" i="2"/>
  <c r="C7" i="2"/>
  <c r="D7" i="2" s="1"/>
  <c r="C4" i="2"/>
  <c r="D4" i="2" s="1"/>
  <c r="C7" i="1"/>
  <c r="C5" i="1"/>
  <c r="C9" i="1"/>
  <c r="C6" i="1"/>
  <c r="E45" i="3" l="1"/>
  <c r="E36" i="3"/>
  <c r="E27" i="3"/>
  <c r="E18" i="3"/>
  <c r="E48" i="3" s="1"/>
</calcChain>
</file>

<file path=xl/sharedStrings.xml><?xml version="1.0" encoding="utf-8"?>
<sst xmlns="http://schemas.openxmlformats.org/spreadsheetml/2006/main" count="82" uniqueCount="31">
  <si>
    <t>Register and Prepare Patient</t>
  </si>
  <si>
    <t>Set up equipment</t>
  </si>
  <si>
    <t>Perform Test</t>
  </si>
  <si>
    <t>Review result/send to radiologist</t>
  </si>
  <si>
    <t>Turnover room</t>
  </si>
  <si>
    <t>AnnualCost Per Activity</t>
  </si>
  <si>
    <t>TOTAL</t>
  </si>
  <si>
    <t>Allocation Rate</t>
  </si>
  <si>
    <t>Note</t>
  </si>
  <si>
    <t xml:space="preserve">ABC analysis is a technique in which activities/inventory are classified in three categories on the basis of importance. </t>
  </si>
  <si>
    <t>A- Most important</t>
  </si>
  <si>
    <t xml:space="preserve">B - Important </t>
  </si>
  <si>
    <t>C - Less Important</t>
  </si>
  <si>
    <t>In this case the most important activity will inccur the highest annual cost which 51% of the total cost</t>
  </si>
  <si>
    <t xml:space="preserve">Allocation = Annual Cost Per Activity/ Total Cost </t>
  </si>
  <si>
    <t>Test</t>
  </si>
  <si>
    <t>Chest X-Ray</t>
  </si>
  <si>
    <t>Extrimity X- Ray</t>
  </si>
  <si>
    <t>Flouroscopy</t>
  </si>
  <si>
    <t>Ultrasound</t>
  </si>
  <si>
    <t>Number of Test</t>
  </si>
  <si>
    <t>Total</t>
  </si>
  <si>
    <t>Cost Per Test</t>
  </si>
  <si>
    <t>Total Cost of Performing Test (51%) = $ 380,000</t>
  </si>
  <si>
    <t>TOTAL COST</t>
  </si>
  <si>
    <t>Allocation rate per test = Total number of test/ Individual test sum</t>
  </si>
  <si>
    <t>Cost Per Test = Allocation Rate * Total Cost of Performing a Test</t>
  </si>
  <si>
    <t xml:space="preserve">Radiologoly Center Cost </t>
  </si>
  <si>
    <t>Number of Tests</t>
  </si>
  <si>
    <t xml:space="preserve">Cost </t>
  </si>
  <si>
    <t>Radiology Center Cost (Sum of all the activity Cost)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</si>
</sst>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">
    <xf numFmtId="0" fontId="0" fillId="0" borderId="0" xfId="0"/>
    <xf numFmtId="44" fontId="0" fillId="0" borderId="0" xfId="1" applyFont="1"/>
    <xf numFmtId="0" fontId="2" fillId="0" borderId="0" xfId="0" applyFont="1"/>
    <xf numFmtId="44" fontId="2" fillId="0" borderId="0" xfId="1" applyFont="1"/>
    <xf numFmtId="9" fontId="0" fillId="0" borderId="0" xfId="2" applyFont="1"/>
    <xf numFmtId="0" fontId="0" fillId="0" borderId="0" xfId="0" applyFont="1"/>
    <xf numFmtId="44" fontId="0" fillId="0" borderId="0" xfId="0" applyNumberFormat="1"/>
    <xf numFmtId="0" fontId="4" fillId="0" borderId="0" xfId="0" applyFont="1"/>
    <xf numFmtId="44" fontId="4" fillId="0" borderId="0" xfId="0" applyNumberFormat="1" applyFont="1"/>
    <xf numFmtId="0" fontId="3" fillId="0" borderId="0" xfId="0" applyFont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9"/>
  <sheetViews>
    <sheetView workbookViewId="0">
      <selection activeCell="A32" sqref="A32"/>
    </sheetView>
  </sheetViews>
  <sheetFormatPr defaultRowHeight="15" x14ac:dyDescent="0.25"/>
  <cols>
    <col min="1" max="1" width="43.5703125" customWidth="1"/>
    <col min="2" max="2" width="23.28515625" customWidth="1"/>
    <col min="3" max="3" width="15.42578125" customWidth="1"/>
  </cols>
  <sheetData>
    <row r="3" spans="1:4" ht="26.25" x14ac:dyDescent="0.4">
      <c r="A3" s="9" t="s">
        <v>7</v>
      </c>
      <c r="B3" s="9"/>
      <c r="C3" s="9"/>
      <c r="D3" s="9"/>
    </row>
    <row r="4" spans="1:4" x14ac:dyDescent="0.25">
      <c r="B4" s="2" t="s">
        <v>5</v>
      </c>
      <c r="C4" s="2" t="s">
        <v>7</v>
      </c>
    </row>
    <row r="5" spans="1:4" x14ac:dyDescent="0.25">
      <c r="A5" t="s">
        <v>0</v>
      </c>
      <c r="B5" s="1">
        <v>75000</v>
      </c>
      <c r="C5" s="4">
        <f>B5/B10</f>
        <v>0.1</v>
      </c>
    </row>
    <row r="6" spans="1:4" x14ac:dyDescent="0.25">
      <c r="A6" t="s">
        <v>1</v>
      </c>
      <c r="B6" s="1">
        <v>175000</v>
      </c>
      <c r="C6" s="4">
        <f>B6/B10</f>
        <v>0.23333333333333334</v>
      </c>
    </row>
    <row r="7" spans="1:4" x14ac:dyDescent="0.25">
      <c r="A7" t="s">
        <v>2</v>
      </c>
      <c r="B7" s="1">
        <v>380000</v>
      </c>
      <c r="C7" s="4">
        <f>B7/B10</f>
        <v>0.50666666666666671</v>
      </c>
    </row>
    <row r="8" spans="1:4" x14ac:dyDescent="0.25">
      <c r="A8" t="s">
        <v>3</v>
      </c>
      <c r="B8" s="1">
        <v>40000</v>
      </c>
      <c r="C8" s="4">
        <f>B8/B10</f>
        <v>5.3333333333333337E-2</v>
      </c>
    </row>
    <row r="9" spans="1:4" x14ac:dyDescent="0.25">
      <c r="A9" t="s">
        <v>4</v>
      </c>
      <c r="B9" s="1">
        <v>80000</v>
      </c>
      <c r="C9" s="4">
        <f>B9/B10</f>
        <v>0.10666666666666667</v>
      </c>
    </row>
    <row r="10" spans="1:4" x14ac:dyDescent="0.25">
      <c r="A10" s="2" t="s">
        <v>6</v>
      </c>
      <c r="B10" s="3">
        <f>SUM(B5:B9)</f>
        <v>750000</v>
      </c>
    </row>
    <row r="11" spans="1:4" x14ac:dyDescent="0.25">
      <c r="B11" s="1"/>
    </row>
    <row r="12" spans="1:4" x14ac:dyDescent="0.25">
      <c r="A12" s="2" t="s">
        <v>14</v>
      </c>
      <c r="B12" s="1"/>
    </row>
    <row r="13" spans="1:4" x14ac:dyDescent="0.25">
      <c r="B13" s="1"/>
    </row>
    <row r="14" spans="1:4" x14ac:dyDescent="0.25">
      <c r="A14" s="2" t="s">
        <v>8</v>
      </c>
      <c r="B14" s="1"/>
    </row>
    <row r="15" spans="1:4" x14ac:dyDescent="0.25">
      <c r="A15" t="s">
        <v>9</v>
      </c>
    </row>
    <row r="16" spans="1:4" x14ac:dyDescent="0.25">
      <c r="A16" s="5" t="s">
        <v>10</v>
      </c>
    </row>
    <row r="17" spans="1:1" x14ac:dyDescent="0.25">
      <c r="A17" s="5" t="s">
        <v>11</v>
      </c>
    </row>
    <row r="18" spans="1:1" x14ac:dyDescent="0.25">
      <c r="A18" s="5" t="s">
        <v>12</v>
      </c>
    </row>
    <row r="19" spans="1:1" x14ac:dyDescent="0.25">
      <c r="A19" s="5" t="s">
        <v>13</v>
      </c>
    </row>
  </sheetData>
  <mergeCells count="1">
    <mergeCell ref="A3:D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7"/>
  <sheetViews>
    <sheetView workbookViewId="0">
      <selection activeCell="A3" sqref="A3:A7"/>
    </sheetView>
  </sheetViews>
  <sheetFormatPr defaultRowHeight="15" x14ac:dyDescent="0.25"/>
  <cols>
    <col min="1" max="1" width="32.5703125" customWidth="1"/>
    <col min="2" max="2" width="18.140625" customWidth="1"/>
    <col min="3" max="3" width="18.5703125" customWidth="1"/>
    <col min="4" max="4" width="15.5703125" customWidth="1"/>
  </cols>
  <sheetData>
    <row r="3" spans="1:4" x14ac:dyDescent="0.25">
      <c r="A3" s="2" t="s">
        <v>15</v>
      </c>
      <c r="B3" s="2" t="s">
        <v>20</v>
      </c>
      <c r="C3" s="2" t="s">
        <v>7</v>
      </c>
      <c r="D3" s="2" t="s">
        <v>22</v>
      </c>
    </row>
    <row r="4" spans="1:4" x14ac:dyDescent="0.25">
      <c r="A4" t="s">
        <v>16</v>
      </c>
      <c r="B4">
        <v>10</v>
      </c>
      <c r="C4" s="4">
        <f>B4/B8</f>
        <v>0.14492753623188406</v>
      </c>
      <c r="D4" s="6">
        <f>B10*C4</f>
        <v>55072.463768115944</v>
      </c>
    </row>
    <row r="5" spans="1:4" x14ac:dyDescent="0.25">
      <c r="A5" t="s">
        <v>17</v>
      </c>
      <c r="B5">
        <v>9</v>
      </c>
      <c r="C5" s="4">
        <f>B5/B8</f>
        <v>0.13043478260869565</v>
      </c>
      <c r="D5" s="6">
        <f>C6*B10</f>
        <v>137681.15942028986</v>
      </c>
    </row>
    <row r="6" spans="1:4" x14ac:dyDescent="0.25">
      <c r="A6" t="s">
        <v>18</v>
      </c>
      <c r="B6">
        <v>25</v>
      </c>
      <c r="C6" s="4">
        <f>B6/B8</f>
        <v>0.36231884057971014</v>
      </c>
      <c r="D6" s="6">
        <f>C6*B10</f>
        <v>137681.15942028986</v>
      </c>
    </row>
    <row r="7" spans="1:4" x14ac:dyDescent="0.25">
      <c r="A7" t="s">
        <v>19</v>
      </c>
      <c r="B7">
        <v>25</v>
      </c>
      <c r="C7" s="4">
        <f>B7/B8</f>
        <v>0.36231884057971014</v>
      </c>
      <c r="D7" s="6">
        <f>C7*B10</f>
        <v>137681.15942028986</v>
      </c>
    </row>
    <row r="8" spans="1:4" x14ac:dyDescent="0.25">
      <c r="A8" t="s">
        <v>21</v>
      </c>
      <c r="B8">
        <f>SUM(B4:B7)</f>
        <v>69</v>
      </c>
    </row>
    <row r="10" spans="1:4" x14ac:dyDescent="0.25">
      <c r="A10" t="s">
        <v>24</v>
      </c>
      <c r="B10" s="1">
        <v>380000</v>
      </c>
    </row>
    <row r="11" spans="1:4" x14ac:dyDescent="0.25">
      <c r="B11" s="1"/>
    </row>
    <row r="12" spans="1:4" x14ac:dyDescent="0.25">
      <c r="A12" s="2" t="s">
        <v>8</v>
      </c>
    </row>
    <row r="13" spans="1:4" x14ac:dyDescent="0.25">
      <c r="A13" t="s">
        <v>25</v>
      </c>
    </row>
    <row r="15" spans="1:4" x14ac:dyDescent="0.25">
      <c r="A15" t="s">
        <v>26</v>
      </c>
    </row>
    <row r="17" spans="1:1" x14ac:dyDescent="0.25">
      <c r="A17" t="s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8"/>
  <sheetViews>
    <sheetView tabSelected="1" workbookViewId="0">
      <selection activeCell="E12" sqref="E12"/>
    </sheetView>
  </sheetViews>
  <sheetFormatPr defaultRowHeight="15" x14ac:dyDescent="0.25"/>
  <cols>
    <col min="1" max="1" width="39.28515625" customWidth="1"/>
    <col min="2" max="2" width="16.7109375" customWidth="1"/>
    <col min="3" max="3" width="16.85546875" customWidth="1"/>
    <col min="4" max="4" width="36.85546875" customWidth="1"/>
    <col min="5" max="5" width="35.28515625" customWidth="1"/>
  </cols>
  <sheetData>
    <row r="2" spans="1:5" x14ac:dyDescent="0.25">
      <c r="A2" t="s">
        <v>27</v>
      </c>
      <c r="B2" s="1">
        <v>750000</v>
      </c>
    </row>
    <row r="4" spans="1:5" x14ac:dyDescent="0.25">
      <c r="A4" t="s">
        <v>0</v>
      </c>
      <c r="B4" s="1">
        <v>75000</v>
      </c>
    </row>
    <row r="5" spans="1:5" x14ac:dyDescent="0.25">
      <c r="A5" s="2" t="s">
        <v>15</v>
      </c>
      <c r="B5" s="2" t="s">
        <v>28</v>
      </c>
      <c r="C5" t="s">
        <v>7</v>
      </c>
      <c r="D5" t="s">
        <v>29</v>
      </c>
    </row>
    <row r="6" spans="1:5" x14ac:dyDescent="0.25">
      <c r="A6" t="s">
        <v>16</v>
      </c>
      <c r="B6">
        <v>5250</v>
      </c>
      <c r="C6" s="4">
        <f>B6/B10</f>
        <v>0.46052631578947367</v>
      </c>
      <c r="D6" s="6">
        <f>B4*C6</f>
        <v>34539.473684210527</v>
      </c>
    </row>
    <row r="7" spans="1:5" x14ac:dyDescent="0.25">
      <c r="A7" t="s">
        <v>17</v>
      </c>
      <c r="B7">
        <v>2750</v>
      </c>
      <c r="C7" s="4">
        <f>B7/B10</f>
        <v>0.2412280701754386</v>
      </c>
      <c r="D7" s="6">
        <f>B4*C7</f>
        <v>18092.105263157893</v>
      </c>
    </row>
    <row r="8" spans="1:5" x14ac:dyDescent="0.25">
      <c r="A8" t="s">
        <v>18</v>
      </c>
      <c r="B8">
        <v>1500</v>
      </c>
      <c r="C8" s="4">
        <f>B8/B10</f>
        <v>0.13157894736842105</v>
      </c>
      <c r="D8" s="6">
        <f>B4*C8</f>
        <v>9868.4210526315783</v>
      </c>
    </row>
    <row r="9" spans="1:5" x14ac:dyDescent="0.25">
      <c r="A9" t="s">
        <v>19</v>
      </c>
      <c r="B9">
        <v>1900</v>
      </c>
      <c r="C9" s="4">
        <f>B9/B10</f>
        <v>0.16666666666666666</v>
      </c>
      <c r="D9" s="6">
        <f>B4*C9</f>
        <v>12500</v>
      </c>
      <c r="E9" s="6">
        <f>SUM(D6:D9)</f>
        <v>75000</v>
      </c>
    </row>
    <row r="10" spans="1:5" x14ac:dyDescent="0.25">
      <c r="A10" s="2" t="s">
        <v>21</v>
      </c>
      <c r="B10" s="2">
        <f>SUM(B6:B9)</f>
        <v>11400</v>
      </c>
    </row>
    <row r="13" spans="1:5" x14ac:dyDescent="0.25">
      <c r="A13" t="s">
        <v>1</v>
      </c>
      <c r="B13" s="1">
        <v>175000</v>
      </c>
    </row>
    <row r="14" spans="1:5" x14ac:dyDescent="0.25">
      <c r="A14" s="2" t="s">
        <v>15</v>
      </c>
      <c r="B14" s="2" t="s">
        <v>28</v>
      </c>
      <c r="C14" t="s">
        <v>7</v>
      </c>
      <c r="D14" t="s">
        <v>29</v>
      </c>
    </row>
    <row r="15" spans="1:5" x14ac:dyDescent="0.25">
      <c r="A15" t="s">
        <v>16</v>
      </c>
      <c r="B15">
        <v>11</v>
      </c>
      <c r="C15" s="4">
        <f>B15/B19</f>
        <v>0.22</v>
      </c>
      <c r="D15" s="6">
        <f>B13*C15</f>
        <v>38500</v>
      </c>
    </row>
    <row r="16" spans="1:5" x14ac:dyDescent="0.25">
      <c r="A16" t="s">
        <v>17</v>
      </c>
      <c r="B16">
        <v>9</v>
      </c>
      <c r="C16" s="4">
        <f>B16/B19</f>
        <v>0.18</v>
      </c>
      <c r="D16" s="6">
        <f>B13*C16</f>
        <v>31500</v>
      </c>
    </row>
    <row r="17" spans="1:5" x14ac:dyDescent="0.25">
      <c r="A17" t="s">
        <v>18</v>
      </c>
      <c r="B17">
        <v>15</v>
      </c>
      <c r="C17" s="4">
        <f>B17/B19</f>
        <v>0.3</v>
      </c>
      <c r="D17" s="6">
        <f>B13*C17</f>
        <v>52500</v>
      </c>
    </row>
    <row r="18" spans="1:5" x14ac:dyDescent="0.25">
      <c r="A18" t="s">
        <v>19</v>
      </c>
      <c r="B18">
        <v>15</v>
      </c>
      <c r="C18" s="4">
        <f>B18/B19</f>
        <v>0.3</v>
      </c>
      <c r="D18" s="6">
        <f>B13*C18</f>
        <v>52500</v>
      </c>
      <c r="E18" s="6">
        <f>SUM(D15:D18)</f>
        <v>175000</v>
      </c>
    </row>
    <row r="19" spans="1:5" x14ac:dyDescent="0.25">
      <c r="A19" s="2" t="s">
        <v>21</v>
      </c>
      <c r="B19" s="2">
        <f>SUM(B15:B18)</f>
        <v>50</v>
      </c>
    </row>
    <row r="22" spans="1:5" x14ac:dyDescent="0.25">
      <c r="A22" t="s">
        <v>2</v>
      </c>
      <c r="B22" s="1">
        <v>380000</v>
      </c>
    </row>
    <row r="23" spans="1:5" x14ac:dyDescent="0.25">
      <c r="A23" s="2" t="s">
        <v>15</v>
      </c>
      <c r="B23" s="2" t="s">
        <v>28</v>
      </c>
      <c r="C23" t="s">
        <v>7</v>
      </c>
      <c r="D23" t="s">
        <v>29</v>
      </c>
    </row>
    <row r="24" spans="1:5" x14ac:dyDescent="0.25">
      <c r="A24" t="s">
        <v>16</v>
      </c>
      <c r="B24">
        <v>10</v>
      </c>
      <c r="C24" s="4">
        <f>B24/B28</f>
        <v>0.14492753623188406</v>
      </c>
      <c r="D24" s="6">
        <f>B22*C24</f>
        <v>55072.463768115944</v>
      </c>
    </row>
    <row r="25" spans="1:5" x14ac:dyDescent="0.25">
      <c r="A25" t="s">
        <v>17</v>
      </c>
      <c r="B25">
        <v>9</v>
      </c>
      <c r="C25" s="4">
        <f>B25/B28</f>
        <v>0.13043478260869565</v>
      </c>
      <c r="D25" s="6">
        <f>B22*C25</f>
        <v>49565.217391304344</v>
      </c>
    </row>
    <row r="26" spans="1:5" x14ac:dyDescent="0.25">
      <c r="A26" t="s">
        <v>18</v>
      </c>
      <c r="B26">
        <v>25</v>
      </c>
      <c r="C26" s="4">
        <f>B26/B28</f>
        <v>0.36231884057971014</v>
      </c>
      <c r="D26" s="6">
        <f>B22*C26</f>
        <v>137681.15942028986</v>
      </c>
    </row>
    <row r="27" spans="1:5" x14ac:dyDescent="0.25">
      <c r="A27" t="s">
        <v>19</v>
      </c>
      <c r="B27">
        <v>25</v>
      </c>
      <c r="C27" s="4">
        <f>B27/B28</f>
        <v>0.36231884057971014</v>
      </c>
      <c r="D27" s="6">
        <f>B22*C27</f>
        <v>137681.15942028986</v>
      </c>
      <c r="E27" s="6">
        <f>SUM(D24:D27)</f>
        <v>380000</v>
      </c>
    </row>
    <row r="28" spans="1:5" x14ac:dyDescent="0.25">
      <c r="A28" s="2" t="s">
        <v>21</v>
      </c>
      <c r="B28" s="2">
        <f>SUM(B24:B27)</f>
        <v>69</v>
      </c>
    </row>
    <row r="31" spans="1:5" x14ac:dyDescent="0.25">
      <c r="A31" t="s">
        <v>3</v>
      </c>
      <c r="B31" s="1">
        <v>40000</v>
      </c>
    </row>
    <row r="32" spans="1:5" x14ac:dyDescent="0.25">
      <c r="A32" s="2" t="s">
        <v>15</v>
      </c>
      <c r="B32" s="2" t="s">
        <v>28</v>
      </c>
      <c r="C32" t="s">
        <v>7</v>
      </c>
      <c r="D32" t="s">
        <v>29</v>
      </c>
    </row>
    <row r="33" spans="1:5" x14ac:dyDescent="0.25">
      <c r="A33" t="s">
        <v>16</v>
      </c>
      <c r="B33">
        <v>5</v>
      </c>
      <c r="C33" s="4">
        <f>B33/B37</f>
        <v>0.25</v>
      </c>
      <c r="D33" s="6">
        <f>B31*C33</f>
        <v>10000</v>
      </c>
    </row>
    <row r="34" spans="1:5" x14ac:dyDescent="0.25">
      <c r="A34" t="s">
        <v>17</v>
      </c>
      <c r="B34">
        <v>5</v>
      </c>
      <c r="C34" s="4">
        <f>B34/B37</f>
        <v>0.25</v>
      </c>
      <c r="D34" s="6">
        <f>B31*C34</f>
        <v>10000</v>
      </c>
    </row>
    <row r="35" spans="1:5" x14ac:dyDescent="0.25">
      <c r="A35" t="s">
        <v>18</v>
      </c>
      <c r="B35">
        <v>5</v>
      </c>
      <c r="C35" s="4">
        <f>B35/B37</f>
        <v>0.25</v>
      </c>
      <c r="D35" s="6">
        <f>B31*C35</f>
        <v>10000</v>
      </c>
    </row>
    <row r="36" spans="1:5" x14ac:dyDescent="0.25">
      <c r="A36" t="s">
        <v>19</v>
      </c>
      <c r="B36">
        <v>5</v>
      </c>
      <c r="C36" s="4">
        <f>B36/B37</f>
        <v>0.25</v>
      </c>
      <c r="D36" s="6">
        <f>B31*C36</f>
        <v>10000</v>
      </c>
      <c r="E36" s="6">
        <f>SUM(D33:D36)</f>
        <v>40000</v>
      </c>
    </row>
    <row r="37" spans="1:5" x14ac:dyDescent="0.25">
      <c r="A37" s="2" t="s">
        <v>21</v>
      </c>
      <c r="B37" s="2">
        <f>SUM(B33:B36)</f>
        <v>20</v>
      </c>
    </row>
    <row r="40" spans="1:5" x14ac:dyDescent="0.25">
      <c r="A40" t="s">
        <v>4</v>
      </c>
      <c r="B40" s="1">
        <v>80000</v>
      </c>
    </row>
    <row r="41" spans="1:5" x14ac:dyDescent="0.25">
      <c r="A41" s="2" t="s">
        <v>15</v>
      </c>
      <c r="B41" s="2" t="s">
        <v>28</v>
      </c>
      <c r="C41" t="s">
        <v>7</v>
      </c>
      <c r="D41" t="s">
        <v>29</v>
      </c>
    </row>
    <row r="42" spans="1:5" x14ac:dyDescent="0.25">
      <c r="A42" t="s">
        <v>16</v>
      </c>
      <c r="B42">
        <v>9</v>
      </c>
      <c r="C42" s="4">
        <f>B42/B46</f>
        <v>0.20930232558139536</v>
      </c>
      <c r="D42" s="6">
        <f>B40*C42</f>
        <v>16744.18604651163</v>
      </c>
    </row>
    <row r="43" spans="1:5" x14ac:dyDescent="0.25">
      <c r="A43" t="s">
        <v>17</v>
      </c>
      <c r="B43">
        <v>9</v>
      </c>
      <c r="C43" s="4">
        <f>B43/B46</f>
        <v>0.20930232558139536</v>
      </c>
      <c r="D43" s="6">
        <f>B40*C43</f>
        <v>16744.18604651163</v>
      </c>
    </row>
    <row r="44" spans="1:5" x14ac:dyDescent="0.25">
      <c r="A44" t="s">
        <v>18</v>
      </c>
      <c r="B44">
        <v>15</v>
      </c>
      <c r="C44" s="4">
        <f>B44/B46</f>
        <v>0.34883720930232559</v>
      </c>
      <c r="D44" s="6">
        <f>B40*C44</f>
        <v>27906.976744186046</v>
      </c>
    </row>
    <row r="45" spans="1:5" x14ac:dyDescent="0.25">
      <c r="A45" t="s">
        <v>19</v>
      </c>
      <c r="B45">
        <v>10</v>
      </c>
      <c r="C45" s="4">
        <f>B45/B46</f>
        <v>0.23255813953488372</v>
      </c>
      <c r="D45" s="6">
        <f>B40*C45</f>
        <v>18604.651162790698</v>
      </c>
      <c r="E45" s="6">
        <f>SUM(D42:D45)</f>
        <v>80000</v>
      </c>
    </row>
    <row r="46" spans="1:5" x14ac:dyDescent="0.25">
      <c r="A46" s="2" t="s">
        <v>21</v>
      </c>
      <c r="B46" s="2">
        <f>SUM(B42:B45)</f>
        <v>43</v>
      </c>
    </row>
    <row r="48" spans="1:5" ht="36" x14ac:dyDescent="0.55000000000000004">
      <c r="A48" s="7" t="s">
        <v>30</v>
      </c>
      <c r="B48" s="7"/>
      <c r="C48" s="7"/>
      <c r="D48" s="7"/>
      <c r="E48" s="8">
        <f>E9+E18+E27+E36+E45</f>
        <v>750000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Allocation Rate</vt:lpstr>
      <vt:lpstr>Cost of Each Test</vt:lpstr>
      <vt:lpstr>Verification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vini</cp:lastModifiedBy>
  <dcterms:created xsi:type="dcterms:W3CDTF">2018-02-23T08:15:42Z</dcterms:created>
  <dcterms:modified xsi:type="dcterms:W3CDTF">2018-02-23T09:11:51Z</dcterms:modified>
</cp:coreProperties>
</file>